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CI-matrix" state="visible" r:id="rId4"/>
    <sheet sheetId="2" name="Overblik pr. rolle" state="visible" r:id="rId5"/>
    <sheet sheetId="3" name="Vejledning" state="visible" r:id="rId6"/>
  </sheets>
  <calcPr calcId="171027"/>
</workbook>
</file>

<file path=xl/sharedStrings.xml><?xml version="1.0" encoding="utf-8"?>
<sst xmlns="http://schemas.openxmlformats.org/spreadsheetml/2006/main" count="112" uniqueCount="49">
  <si>
    <t>RACI-matrix</t>
  </si>
  <si>
    <t>Vælg R, A, C, I eller A/R i hver celle. Tjek-kolonnen viser, om rækken har ét A og mindst ét R.</t>
  </si>
  <si>
    <t>Skabelon fra We Lead Projects · weleadprojects.com</t>
  </si>
  <si>
    <t>Opgave eller beslutning</t>
  </si>
  <si>
    <t>Projektejer</t>
  </si>
  <si>
    <t>Projektleder</t>
  </si>
  <si>
    <t>Styregruppe</t>
  </si>
  <si>
    <t>Arkitekt</t>
  </si>
  <si>
    <t>IT-drift</t>
  </si>
  <si>
    <t>Superbrugere</t>
  </si>
  <si>
    <t>Leverandør</t>
  </si>
  <si>
    <t>[Rolle]</t>
  </si>
  <si>
    <t>Antal A</t>
  </si>
  <si>
    <t>Antal R</t>
  </si>
  <si>
    <t>Tjek</t>
  </si>
  <si>
    <t>Business case og gevinst</t>
  </si>
  <si>
    <t>A</t>
  </si>
  <si>
    <t>R</t>
  </si>
  <si>
    <t>C</t>
  </si>
  <si>
    <t>I</t>
  </si>
  <si>
    <t/>
  </si>
  <si>
    <t>Projektplan og milepæle</t>
  </si>
  <si>
    <t>A/R</t>
  </si>
  <si>
    <t>Ændringer i omfang, tid og budget</t>
  </si>
  <si>
    <t>Løsningsdesign og arkitektur</t>
  </si>
  <si>
    <t>Data og migrering</t>
  </si>
  <si>
    <t>Test og accept af løsningen</t>
  </si>
  <si>
    <t>Overdragelse til drift</t>
  </si>
  <si>
    <t>Risici og eskalering</t>
  </si>
  <si>
    <t>Overblik pr. rolle</t>
  </si>
  <si>
    <t>Læs matrixen lodret: hvor mange A'er, R'er, C'er og I'er har hver rolle?</t>
  </si>
  <si>
    <t>Rolle</t>
  </si>
  <si>
    <t>Antal C</t>
  </si>
  <si>
    <t>Antal I</t>
  </si>
  <si>
    <t>Vurdering</t>
  </si>
  <si>
    <t>Sådan bruger I skabelonen</t>
  </si>
  <si>
    <t>De fire bogstaver:</t>
  </si>
  <si>
    <t>R (Responsible): udfører arbejdet. Der kan være flere R'er, men mindst én.</t>
  </si>
  <si>
    <t>A (Accountable): står til ansvar og godkender. Præcis ét A pr. række. Gør den ansvarlige også arbejdet, så skriv A/R.</t>
  </si>
  <si>
    <t>C (Consulted): rådføres før beslutningen. Hver C koster tid, så brug dem sparsomt.</t>
  </si>
  <si>
    <t>I (Informed): informeres bagefter. Lad feltet stå tomt, hvis rollen ikke har noget med opgaven at gøre.</t>
  </si>
  <si>
    <t>Sådan gør I:</t>
  </si>
  <si>
    <t>1. Skriv 8 til 15 opgaver og beslutninger, hvor ansvaret kan være uklart. Slet eksemplerne.</t>
  </si>
  <si>
    <t>2. Skriv jeres roller i kolonneoverskrifterne. Brug roller, ikke navne, så matrixen overlever udskiftninger.</t>
  </si>
  <si>
    <t>3. Sæt A først. Det er her, uenighederne kommer frem. Tag dem nu og ikke midt i projektet.</t>
  </si>
  <si>
    <t>4. Udfyld R, C og I. Tjek-kolonnen viser, om rækken mangler et A eller et R, har flere A'er eller mange C'er.</t>
  </si>
  <si>
    <t>5. Læs arket Overblik pr. rolle. Det viser roller med mange A'er (flaskehals), mange R'er (tid i planen) og roller, der kun har C og I.</t>
  </si>
  <si>
    <t>6. Gennemgå matrixen med styregruppen og lad projektejeren godkende den.</t>
  </si>
  <si>
    <t>Mere om RACI-modellen: https://www.weleadprojects.com/ydelser/projektledelse/raci-model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</si>
</sst>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color theme="1"/>
      <family val="2"/>
      <scheme val="minor"/>
      <sz val="11"/>
      <name val="Calibri"/>
    </font>
    <font>
      <b/>
      <color rgb="FF2D1A1A"/>
      <sz val="20"/>
      <name val="Calibri"/>
    </font>
    <font>
      <color rgb="FF6B5F5F"/>
      <sz val="11"/>
      <name val="Calibri"/>
    </font>
    <font>
      <i/>
      <color rgb="FFCC2222"/>
      <sz val="9"/>
      <name val="Calibri"/>
    </font>
    <font>
      <b/>
      <color rgb="FFFFFFFF"/>
    </font>
    <font>
      <b/>
    </font>
    <font>
      <b/>
      <color rgb="FF2D1A1A"/>
    </font>
    <font>
      <color rgb="FF2D1A1A"/>
    </font>
    <font>
      <u/>
      <color rgb="FFCC2222"/>
    </font>
  </fonts>
  <fills count="3">
    <fill>
      <patternFill patternType="none"/>
    </fill>
    <fill>
      <patternFill patternType="gray125"/>
    </fill>
    <fill>
      <patternFill patternType="solid">
        <fgColor rgb="FF1C2544"/>
      </patternFill>
    </fill>
  </fills>
  <borders count="2">
    <border>
      <left/>
      <right/>
      <top/>
      <bottom/>
      <diagonal/>
    </border>
    <border>
      <left style="thin">
        <color rgb="FFE8E0E0"/>
      </left>
      <right style="thin">
        <color rgb="FFE8E0E0"/>
      </right>
      <top style="thin">
        <color rgb="FFE8E0E0"/>
      </top>
      <bottom style="thin">
        <color rgb="FFE8E0E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</cellXfs>
  <cellStyles count="1">
    <cellStyle name="Normal" xfId="0" builtinId="0"/>
  </cellStyles>
  <dxfs count="9">
    <dxf>
      <font>
        <b/>
        <color rgb="FFFFFFFF"/>
      </font>
      <fill>
        <patternFill patternType="solid">
          <bgColor rgb="FF1C2544"/>
        </patternFill>
      </fill>
    </dxf>
    <dxf>
      <font>
        <b/>
        <color rgb="FFFFFFFF"/>
      </font>
      <fill>
        <patternFill patternType="solid">
          <bgColor rgb="FF1C2544"/>
        </patternFill>
      </fill>
    </dxf>
    <dxf>
      <font>
        <b/>
        <color rgb="FFFFFFFF"/>
      </font>
      <fill>
        <patternFill patternType="solid">
          <bgColor rgb="FFCC2222"/>
        </patternFill>
      </fill>
    </dxf>
    <dxf>
      <font>
        <b/>
      </font>
      <fill>
        <patternFill patternType="solid">
          <bgColor rgb="FFF8D896"/>
        </patternFill>
      </fill>
    </dxf>
    <dxf>
      <font>
        <color rgb="FF6B5F5F"/>
      </font>
      <fill>
        <patternFill patternType="solid">
          <bgColor rgb="FFECE7E7"/>
        </patternFill>
      </fill>
    </dxf>
    <dxf>
      <font>
        <b/>
        <color rgb="FF2C6E41"/>
      </font>
    </dxf>
    <dxf>
      <font>
        <b/>
        <color rgb="FFCC2222"/>
      </font>
      <fill>
        <patternFill patternType="solid">
          <bgColor rgb="FFF9DCDC"/>
        </patternFill>
      </fill>
    </dxf>
    <dxf>
      <font>
        <b/>
        <color rgb="FF2C6E41"/>
      </font>
    </dxf>
    <dxf>
      <font>
        <b/>
        <color rgb="FFCC22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absolute">
    <xdr:from>
      <xdr:col>6</xdr:col>
      <xdr:colOff>657225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 editAs="absolute">
    <xdr:from>
      <xdr:col>5</xdr:col>
      <xdr:colOff>1266825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 editAs="absolute">
    <xdr:from>
      <xdr:col>0</xdr:col>
      <xdr:colOff>5667375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hyperlink" Target="https://www.weleadprojects.com/ydelser/projektledelse/raci-model" TargetMode="External"/><Relationship Id="rId3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C2544"/>
  </sheetPr>
  <dimension ref="A1:L35"/>
  <sheetViews>
    <sheetView workbookViewId="0">
      <pane xSplit="1" ySplit="5" topLeftCell="B6" activePane="bottomRight" state="frozen"/>
      <selection pane="bottomRight"/>
    </sheetView>
  </sheetViews>
  <sheetFormatPr defaultRowHeight="15" outlineLevelRow="0" outlineLevelCol="0" x14ac:dyDescent="55"/>
  <cols>
    <col min="1" max="1" width="38" customWidth="1"/>
    <col min="2" max="9" width="13" customWidth="1"/>
    <col min="12" max="12" width="16" customWidth="1"/>
  </cols>
  <sheetData>
    <row r="1" ht="30" customHeight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5" ht="32" customHeight="1" spans="1:12" x14ac:dyDescent="0.25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</row>
    <row r="6" spans="1:12" x14ac:dyDescent="0.25">
      <c r="A6" s="6" t="s">
        <v>15</v>
      </c>
      <c r="B6" s="7" t="s">
        <v>16</v>
      </c>
      <c r="C6" s="7" t="s">
        <v>17</v>
      </c>
      <c r="D6" s="7" t="s">
        <v>18</v>
      </c>
      <c r="E6" s="7" t="s">
        <v>18</v>
      </c>
      <c r="F6" s="7" t="s">
        <v>19</v>
      </c>
      <c r="G6" s="7" t="s">
        <v>19</v>
      </c>
      <c r="H6" s="7" t="s">
        <v>19</v>
      </c>
      <c r="I6" s="7" t="s">
        <v>20</v>
      </c>
      <c r="J6" s="7">
        <f>IF($A6="","",COUNTIF(B6:I6,"A")+COUNTIF(B6:I6,"A/R"))</f>
      </c>
      <c r="K6" s="7">
        <f>IF($A6="","",COUNTIF(B6:I6,"R")+COUNTIF(B6:I6,"A/R"))</f>
      </c>
      <c r="L6" s="8">
        <f>IF($A6="","",IF(J6=0,"Mangler A",IF(J6&gt;1,"Flere A'er",IF(K6=0,"Mangler R",IF(COUNTIF(B6:I6,"C")&gt;=4,"Mange C'er","OK")))))</f>
      </c>
    </row>
    <row r="7" spans="1:12" x14ac:dyDescent="0.25">
      <c r="A7" s="6" t="s">
        <v>21</v>
      </c>
      <c r="B7" s="7" t="s">
        <v>19</v>
      </c>
      <c r="C7" s="7" t="s">
        <v>22</v>
      </c>
      <c r="D7" s="7" t="s">
        <v>19</v>
      </c>
      <c r="E7" s="7" t="s">
        <v>18</v>
      </c>
      <c r="F7" s="7" t="s">
        <v>18</v>
      </c>
      <c r="G7" s="7" t="s">
        <v>19</v>
      </c>
      <c r="H7" s="7" t="s">
        <v>18</v>
      </c>
      <c r="I7" s="7" t="s">
        <v>20</v>
      </c>
      <c r="J7" s="7">
        <f>IF($A7="","",COUNTIF(B7:I7,"A")+COUNTIF(B7:I7,"A/R"))</f>
      </c>
      <c r="K7" s="7">
        <f>IF($A7="","",COUNTIF(B7:I7,"R")+COUNTIF(B7:I7,"A/R"))</f>
      </c>
      <c r="L7" s="8">
        <f>IF($A7="","",IF(J7=0,"Mangler A",IF(J7&gt;1,"Flere A'er",IF(K7=0,"Mangler R",IF(COUNTIF(B7:I7,"C")&gt;=4,"Mange C'er","OK")))))</f>
      </c>
    </row>
    <row r="8" spans="1:12" x14ac:dyDescent="0.25">
      <c r="A8" s="6" t="s">
        <v>23</v>
      </c>
      <c r="B8" s="7" t="s">
        <v>18</v>
      </c>
      <c r="C8" s="7" t="s">
        <v>17</v>
      </c>
      <c r="D8" s="7" t="s">
        <v>16</v>
      </c>
      <c r="E8" s="7" t="s">
        <v>18</v>
      </c>
      <c r="F8" s="7" t="s">
        <v>19</v>
      </c>
      <c r="G8" s="7" t="s">
        <v>19</v>
      </c>
      <c r="H8" s="7" t="s">
        <v>18</v>
      </c>
      <c r="I8" s="7" t="s">
        <v>20</v>
      </c>
      <c r="J8" s="7">
        <f>IF($A8="","",COUNTIF(B8:I8,"A")+COUNTIF(B8:I8,"A/R"))</f>
      </c>
      <c r="K8" s="7">
        <f>IF($A8="","",COUNTIF(B8:I8,"R")+COUNTIF(B8:I8,"A/R"))</f>
      </c>
      <c r="L8" s="8">
        <f>IF($A8="","",IF(J8=0,"Mangler A",IF(J8&gt;1,"Flere A'er",IF(K8=0,"Mangler R",IF(COUNTIF(B8:I8,"C")&gt;=4,"Mange C'er","OK")))))</f>
      </c>
    </row>
    <row r="9" spans="1:12" x14ac:dyDescent="0.25">
      <c r="A9" s="6" t="s">
        <v>24</v>
      </c>
      <c r="B9" s="7" t="s">
        <v>19</v>
      </c>
      <c r="C9" s="7" t="s">
        <v>18</v>
      </c>
      <c r="D9" s="7" t="s">
        <v>19</v>
      </c>
      <c r="E9" s="7" t="s">
        <v>16</v>
      </c>
      <c r="F9" s="7" t="s">
        <v>18</v>
      </c>
      <c r="G9" s="7" t="s">
        <v>18</v>
      </c>
      <c r="H9" s="7" t="s">
        <v>17</v>
      </c>
      <c r="I9" s="7" t="s">
        <v>20</v>
      </c>
      <c r="J9" s="7">
        <f>IF($A9="","",COUNTIF(B9:I9,"A")+COUNTIF(B9:I9,"A/R"))</f>
      </c>
      <c r="K9" s="7">
        <f>IF($A9="","",COUNTIF(B9:I9,"R")+COUNTIF(B9:I9,"A/R"))</f>
      </c>
      <c r="L9" s="8">
        <f>IF($A9="","",IF(J9=0,"Mangler A",IF(J9&gt;1,"Flere A'er",IF(K9=0,"Mangler R",IF(COUNTIF(B9:I9,"C")&gt;=4,"Mange C'er","OK")))))</f>
      </c>
    </row>
    <row r="10" spans="1:12" x14ac:dyDescent="0.25">
      <c r="A10" s="6" t="s">
        <v>25</v>
      </c>
      <c r="B10" s="7" t="s">
        <v>19</v>
      </c>
      <c r="C10" s="7" t="s">
        <v>16</v>
      </c>
      <c r="D10" s="7" t="s">
        <v>19</v>
      </c>
      <c r="E10" s="7" t="s">
        <v>18</v>
      </c>
      <c r="F10" s="7" t="s">
        <v>18</v>
      </c>
      <c r="G10" s="7" t="s">
        <v>17</v>
      </c>
      <c r="H10" s="7" t="s">
        <v>17</v>
      </c>
      <c r="I10" s="7" t="s">
        <v>20</v>
      </c>
      <c r="J10" s="7">
        <f>IF($A10="","",COUNTIF(B10:I10,"A")+COUNTIF(B10:I10,"A/R"))</f>
      </c>
      <c r="K10" s="7">
        <f>IF($A10="","",COUNTIF(B10:I10,"R")+COUNTIF(B10:I10,"A/R"))</f>
      </c>
      <c r="L10" s="8">
        <f>IF($A10="","",IF(J10=0,"Mangler A",IF(J10&gt;1,"Flere A'er",IF(K10=0,"Mangler R",IF(COUNTIF(B10:I10,"C")&gt;=4,"Mange C'er","OK")))))</f>
      </c>
    </row>
    <row r="11" spans="1:12" x14ac:dyDescent="0.25">
      <c r="A11" s="6" t="s">
        <v>26</v>
      </c>
      <c r="B11" s="7" t="s">
        <v>16</v>
      </c>
      <c r="C11" s="7" t="s">
        <v>18</v>
      </c>
      <c r="D11" s="7" t="s">
        <v>19</v>
      </c>
      <c r="E11" s="7" t="s">
        <v>19</v>
      </c>
      <c r="F11" s="7" t="s">
        <v>18</v>
      </c>
      <c r="G11" s="7" t="s">
        <v>17</v>
      </c>
      <c r="H11" s="7" t="s">
        <v>18</v>
      </c>
      <c r="I11" s="7" t="s">
        <v>20</v>
      </c>
      <c r="J11" s="7">
        <f>IF($A11="","",COUNTIF(B11:I11,"A")+COUNTIF(B11:I11,"A/R"))</f>
      </c>
      <c r="K11" s="7">
        <f>IF($A11="","",COUNTIF(B11:I11,"R")+COUNTIF(B11:I11,"A/R"))</f>
      </c>
      <c r="L11" s="8">
        <f>IF($A11="","",IF(J11=0,"Mangler A",IF(J11&gt;1,"Flere A'er",IF(K11=0,"Mangler R",IF(COUNTIF(B11:I11,"C")&gt;=4,"Mange C'er","OK")))))</f>
      </c>
    </row>
    <row r="12" spans="1:12" x14ac:dyDescent="0.25">
      <c r="A12" s="6" t="s">
        <v>27</v>
      </c>
      <c r="B12" s="7" t="s">
        <v>19</v>
      </c>
      <c r="C12" s="7" t="s">
        <v>17</v>
      </c>
      <c r="D12" s="7" t="s">
        <v>19</v>
      </c>
      <c r="E12" s="7" t="s">
        <v>18</v>
      </c>
      <c r="F12" s="7" t="s">
        <v>16</v>
      </c>
      <c r="G12" s="7" t="s">
        <v>19</v>
      </c>
      <c r="H12" s="7" t="s">
        <v>18</v>
      </c>
      <c r="I12" s="7" t="s">
        <v>20</v>
      </c>
      <c r="J12" s="7">
        <f>IF($A12="","",COUNTIF(B12:I12,"A")+COUNTIF(B12:I12,"A/R"))</f>
      </c>
      <c r="K12" s="7">
        <f>IF($A12="","",COUNTIF(B12:I12,"R")+COUNTIF(B12:I12,"A/R"))</f>
      </c>
      <c r="L12" s="8">
        <f>IF($A12="","",IF(J12=0,"Mangler A",IF(J12&gt;1,"Flere A'er",IF(K12=0,"Mangler R",IF(COUNTIF(B12:I12,"C")&gt;=4,"Mange C'er","OK")))))</f>
      </c>
    </row>
    <row r="13" spans="1:12" x14ac:dyDescent="0.25">
      <c r="A13" s="6" t="s">
        <v>28</v>
      </c>
      <c r="B13" s="7" t="s">
        <v>18</v>
      </c>
      <c r="C13" s="7" t="s">
        <v>22</v>
      </c>
      <c r="D13" s="7" t="s">
        <v>19</v>
      </c>
      <c r="E13" s="7" t="s">
        <v>19</v>
      </c>
      <c r="F13" s="7" t="s">
        <v>19</v>
      </c>
      <c r="G13" s="7" t="s">
        <v>19</v>
      </c>
      <c r="H13" s="7" t="s">
        <v>19</v>
      </c>
      <c r="I13" s="7" t="s">
        <v>20</v>
      </c>
      <c r="J13" s="7">
        <f>IF($A13="","",COUNTIF(B13:I13,"A")+COUNTIF(B13:I13,"A/R"))</f>
      </c>
      <c r="K13" s="7">
        <f>IF($A13="","",COUNTIF(B13:I13,"R")+COUNTIF(B13:I13,"A/R"))</f>
      </c>
      <c r="L13" s="8">
        <f>IF($A13="","",IF(J13=0,"Mangler A",IF(J13&gt;1,"Flere A'er",IF(K13=0,"Mangler R",IF(COUNTIF(B13:I13,"C")&gt;=4,"Mange C'er","OK")))))</f>
      </c>
    </row>
    <row r="14" spans="1:12" x14ac:dyDescent="0.25">
      <c r="A14" s="6"/>
      <c r="B14" s="7"/>
      <c r="C14" s="7"/>
      <c r="D14" s="7"/>
      <c r="E14" s="7"/>
      <c r="F14" s="7"/>
      <c r="G14" s="7"/>
      <c r="H14" s="7"/>
      <c r="I14" s="7"/>
      <c r="J14" s="7">
        <f>IF($A14="","",COUNTIF(B14:I14,"A")+COUNTIF(B14:I14,"A/R"))</f>
      </c>
      <c r="K14" s="7">
        <f>IF($A14="","",COUNTIF(B14:I14,"R")+COUNTIF(B14:I14,"A/R"))</f>
      </c>
      <c r="L14" s="8">
        <f>IF($A14="","",IF(J14=0,"Mangler A",IF(J14&gt;1,"Flere A'er",IF(K14=0,"Mangler R",IF(COUNTIF(B14:I14,"C")&gt;=4,"Mange C'er","OK")))))</f>
      </c>
    </row>
    <row r="15" spans="1:12" x14ac:dyDescent="0.25">
      <c r="A15" s="6"/>
      <c r="B15" s="7"/>
      <c r="C15" s="7"/>
      <c r="D15" s="7"/>
      <c r="E15" s="7"/>
      <c r="F15" s="7"/>
      <c r="G15" s="7"/>
      <c r="H15" s="7"/>
      <c r="I15" s="7"/>
      <c r="J15" s="7">
        <f>IF($A15="","",COUNTIF(B15:I15,"A")+COUNTIF(B15:I15,"A/R"))</f>
      </c>
      <c r="K15" s="7">
        <f>IF($A15="","",COUNTIF(B15:I15,"R")+COUNTIF(B15:I15,"A/R"))</f>
      </c>
      <c r="L15" s="8">
        <f>IF($A15="","",IF(J15=0,"Mangler A",IF(J15&gt;1,"Flere A'er",IF(K15=0,"Mangler R",IF(COUNTIF(B15:I15,"C")&gt;=4,"Mange C'er","OK")))))</f>
      </c>
    </row>
    <row r="16" spans="1:12" x14ac:dyDescent="0.25">
      <c r="A16" s="6"/>
      <c r="B16" s="7"/>
      <c r="C16" s="7"/>
      <c r="D16" s="7"/>
      <c r="E16" s="7"/>
      <c r="F16" s="7"/>
      <c r="G16" s="7"/>
      <c r="H16" s="7"/>
      <c r="I16" s="7"/>
      <c r="J16" s="7">
        <f>IF($A16="","",COUNTIF(B16:I16,"A")+COUNTIF(B16:I16,"A/R"))</f>
      </c>
      <c r="K16" s="7">
        <f>IF($A16="","",COUNTIF(B16:I16,"R")+COUNTIF(B16:I16,"A/R"))</f>
      </c>
      <c r="L16" s="8">
        <f>IF($A16="","",IF(J16=0,"Mangler A",IF(J16&gt;1,"Flere A'er",IF(K16=0,"Mangler R",IF(COUNTIF(B16:I16,"C")&gt;=4,"Mange C'er","OK")))))</f>
      </c>
    </row>
    <row r="17" spans="1:12" x14ac:dyDescent="0.25">
      <c r="A17" s="6"/>
      <c r="B17" s="7"/>
      <c r="C17" s="7"/>
      <c r="D17" s="7"/>
      <c r="E17" s="7"/>
      <c r="F17" s="7"/>
      <c r="G17" s="7"/>
      <c r="H17" s="7"/>
      <c r="I17" s="7"/>
      <c r="J17" s="7">
        <f>IF($A17="","",COUNTIF(B17:I17,"A")+COUNTIF(B17:I17,"A/R"))</f>
      </c>
      <c r="K17" s="7">
        <f>IF($A17="","",COUNTIF(B17:I17,"R")+COUNTIF(B17:I17,"A/R"))</f>
      </c>
      <c r="L17" s="8">
        <f>IF($A17="","",IF(J17=0,"Mangler A",IF(J17&gt;1,"Flere A'er",IF(K17=0,"Mangler R",IF(COUNTIF(B17:I17,"C")&gt;=4,"Mange C'er","OK")))))</f>
      </c>
    </row>
    <row r="18" spans="1:12" x14ac:dyDescent="0.25">
      <c r="A18" s="6"/>
      <c r="B18" s="7"/>
      <c r="C18" s="7"/>
      <c r="D18" s="7"/>
      <c r="E18" s="7"/>
      <c r="F18" s="7"/>
      <c r="G18" s="7"/>
      <c r="H18" s="7"/>
      <c r="I18" s="7"/>
      <c r="J18" s="7">
        <f>IF($A18="","",COUNTIF(B18:I18,"A")+COUNTIF(B18:I18,"A/R"))</f>
      </c>
      <c r="K18" s="7">
        <f>IF($A18="","",COUNTIF(B18:I18,"R")+COUNTIF(B18:I18,"A/R"))</f>
      </c>
      <c r="L18" s="8">
        <f>IF($A18="","",IF(J18=0,"Mangler A",IF(J18&gt;1,"Flere A'er",IF(K18=0,"Mangler R",IF(COUNTIF(B18:I18,"C")&gt;=4,"Mange C'er","OK")))))</f>
      </c>
    </row>
    <row r="19" spans="1:12" x14ac:dyDescent="0.25">
      <c r="A19" s="6"/>
      <c r="B19" s="7"/>
      <c r="C19" s="7"/>
      <c r="D19" s="7"/>
      <c r="E19" s="7"/>
      <c r="F19" s="7"/>
      <c r="G19" s="7"/>
      <c r="H19" s="7"/>
      <c r="I19" s="7"/>
      <c r="J19" s="7">
        <f>IF($A19="","",COUNTIF(B19:I19,"A")+COUNTIF(B19:I19,"A/R"))</f>
      </c>
      <c r="K19" s="7">
        <f>IF($A19="","",COUNTIF(B19:I19,"R")+COUNTIF(B19:I19,"A/R"))</f>
      </c>
      <c r="L19" s="8">
        <f>IF($A19="","",IF(J19=0,"Mangler A",IF(J19&gt;1,"Flere A'er",IF(K19=0,"Mangler R",IF(COUNTIF(B19:I19,"C")&gt;=4,"Mange C'er","OK")))))</f>
      </c>
    </row>
    <row r="20" spans="1:12" x14ac:dyDescent="0.25">
      <c r="A20" s="6"/>
      <c r="B20" s="7"/>
      <c r="C20" s="7"/>
      <c r="D20" s="7"/>
      <c r="E20" s="7"/>
      <c r="F20" s="7"/>
      <c r="G20" s="7"/>
      <c r="H20" s="7"/>
      <c r="I20" s="7"/>
      <c r="J20" s="7">
        <f>IF($A20="","",COUNTIF(B20:I20,"A")+COUNTIF(B20:I20,"A/R"))</f>
      </c>
      <c r="K20" s="7">
        <f>IF($A20="","",COUNTIF(B20:I20,"R")+COUNTIF(B20:I20,"A/R"))</f>
      </c>
      <c r="L20" s="8">
        <f>IF($A20="","",IF(J20=0,"Mangler A",IF(J20&gt;1,"Flere A'er",IF(K20=0,"Mangler R",IF(COUNTIF(B20:I20,"C")&gt;=4,"Mange C'er","OK")))))</f>
      </c>
    </row>
    <row r="21" spans="1:12" x14ac:dyDescent="0.25">
      <c r="A21" s="6"/>
      <c r="B21" s="7"/>
      <c r="C21" s="7"/>
      <c r="D21" s="7"/>
      <c r="E21" s="7"/>
      <c r="F21" s="7"/>
      <c r="G21" s="7"/>
      <c r="H21" s="7"/>
      <c r="I21" s="7"/>
      <c r="J21" s="7">
        <f>IF($A21="","",COUNTIF(B21:I21,"A")+COUNTIF(B21:I21,"A/R"))</f>
      </c>
      <c r="K21" s="7">
        <f>IF($A21="","",COUNTIF(B21:I21,"R")+COUNTIF(B21:I21,"A/R"))</f>
      </c>
      <c r="L21" s="8">
        <f>IF($A21="","",IF(J21=0,"Mangler A",IF(J21&gt;1,"Flere A'er",IF(K21=0,"Mangler R",IF(COUNTIF(B21:I21,"C")&gt;=4,"Mange C'er","OK")))))</f>
      </c>
    </row>
    <row r="22" spans="1:12" x14ac:dyDescent="0.25">
      <c r="A22" s="6"/>
      <c r="B22" s="7"/>
      <c r="C22" s="7"/>
      <c r="D22" s="7"/>
      <c r="E22" s="7"/>
      <c r="F22" s="7"/>
      <c r="G22" s="7"/>
      <c r="H22" s="7"/>
      <c r="I22" s="7"/>
      <c r="J22" s="7">
        <f>IF($A22="","",COUNTIF(B22:I22,"A")+COUNTIF(B22:I22,"A/R"))</f>
      </c>
      <c r="K22" s="7">
        <f>IF($A22="","",COUNTIF(B22:I22,"R")+COUNTIF(B22:I22,"A/R"))</f>
      </c>
      <c r="L22" s="8">
        <f>IF($A22="","",IF(J22=0,"Mangler A",IF(J22&gt;1,"Flere A'er",IF(K22=0,"Mangler R",IF(COUNTIF(B22:I22,"C")&gt;=4,"Mange C'er","OK")))))</f>
      </c>
    </row>
    <row r="23" spans="1:12" x14ac:dyDescent="0.25">
      <c r="A23" s="6"/>
      <c r="B23" s="7"/>
      <c r="C23" s="7"/>
      <c r="D23" s="7"/>
      <c r="E23" s="7"/>
      <c r="F23" s="7"/>
      <c r="G23" s="7"/>
      <c r="H23" s="7"/>
      <c r="I23" s="7"/>
      <c r="J23" s="7">
        <f>IF($A23="","",COUNTIF(B23:I23,"A")+COUNTIF(B23:I23,"A/R"))</f>
      </c>
      <c r="K23" s="7">
        <f>IF($A23="","",COUNTIF(B23:I23,"R")+COUNTIF(B23:I23,"A/R"))</f>
      </c>
      <c r="L23" s="8">
        <f>IF($A23="","",IF(J23=0,"Mangler A",IF(J23&gt;1,"Flere A'er",IF(K23=0,"Mangler R",IF(COUNTIF(B23:I23,"C")&gt;=4,"Mange C'er","OK")))))</f>
      </c>
    </row>
    <row r="24" spans="1:12" x14ac:dyDescent="0.25">
      <c r="A24" s="6"/>
      <c r="B24" s="7"/>
      <c r="C24" s="7"/>
      <c r="D24" s="7"/>
      <c r="E24" s="7"/>
      <c r="F24" s="7"/>
      <c r="G24" s="7"/>
      <c r="H24" s="7"/>
      <c r="I24" s="7"/>
      <c r="J24" s="7">
        <f>IF($A24="","",COUNTIF(B24:I24,"A")+COUNTIF(B24:I24,"A/R"))</f>
      </c>
      <c r="K24" s="7">
        <f>IF($A24="","",COUNTIF(B24:I24,"R")+COUNTIF(B24:I24,"A/R"))</f>
      </c>
      <c r="L24" s="8">
        <f>IF($A24="","",IF(J24=0,"Mangler A",IF(J24&gt;1,"Flere A'er",IF(K24=0,"Mangler R",IF(COUNTIF(B24:I24,"C")&gt;=4,"Mange C'er","OK")))))</f>
      </c>
    </row>
    <row r="25" spans="1:12" x14ac:dyDescent="0.25">
      <c r="A25" s="6"/>
      <c r="B25" s="7"/>
      <c r="C25" s="7"/>
      <c r="D25" s="7"/>
      <c r="E25" s="7"/>
      <c r="F25" s="7"/>
      <c r="G25" s="7"/>
      <c r="H25" s="7"/>
      <c r="I25" s="7"/>
      <c r="J25" s="7">
        <f>IF($A25="","",COUNTIF(B25:I25,"A")+COUNTIF(B25:I25,"A/R"))</f>
      </c>
      <c r="K25" s="7">
        <f>IF($A25="","",COUNTIF(B25:I25,"R")+COUNTIF(B25:I25,"A/R"))</f>
      </c>
      <c r="L25" s="8">
        <f>IF($A25="","",IF(J25=0,"Mangler A",IF(J25&gt;1,"Flere A'er",IF(K25=0,"Mangler R",IF(COUNTIF(B25:I25,"C")&gt;=4,"Mange C'er","OK")))))</f>
      </c>
    </row>
    <row r="26" spans="1:12" x14ac:dyDescent="0.25">
      <c r="A26" s="6"/>
      <c r="B26" s="7"/>
      <c r="C26" s="7"/>
      <c r="D26" s="7"/>
      <c r="E26" s="7"/>
      <c r="F26" s="7"/>
      <c r="G26" s="7"/>
      <c r="H26" s="7"/>
      <c r="I26" s="7"/>
      <c r="J26" s="7">
        <f>IF($A26="","",COUNTIF(B26:I26,"A")+COUNTIF(B26:I26,"A/R"))</f>
      </c>
      <c r="K26" s="7">
        <f>IF($A26="","",COUNTIF(B26:I26,"R")+COUNTIF(B26:I26,"A/R"))</f>
      </c>
      <c r="L26" s="8">
        <f>IF($A26="","",IF(J26=0,"Mangler A",IF(J26&gt;1,"Flere A'er",IF(K26=0,"Mangler R",IF(COUNTIF(B26:I26,"C")&gt;=4,"Mange C'er","OK")))))</f>
      </c>
    </row>
    <row r="27" spans="1:12" x14ac:dyDescent="0.25">
      <c r="A27" s="6"/>
      <c r="B27" s="7"/>
      <c r="C27" s="7"/>
      <c r="D27" s="7"/>
      <c r="E27" s="7"/>
      <c r="F27" s="7"/>
      <c r="G27" s="7"/>
      <c r="H27" s="7"/>
      <c r="I27" s="7"/>
      <c r="J27" s="7">
        <f>IF($A27="","",COUNTIF(B27:I27,"A")+COUNTIF(B27:I27,"A/R"))</f>
      </c>
      <c r="K27" s="7">
        <f>IF($A27="","",COUNTIF(B27:I27,"R")+COUNTIF(B27:I27,"A/R"))</f>
      </c>
      <c r="L27" s="8">
        <f>IF($A27="","",IF(J27=0,"Mangler A",IF(J27&gt;1,"Flere A'er",IF(K27=0,"Mangler R",IF(COUNTIF(B27:I27,"C")&gt;=4,"Mange C'er","OK")))))</f>
      </c>
    </row>
    <row r="28" spans="1:12" x14ac:dyDescent="0.25">
      <c r="A28" s="6"/>
      <c r="B28" s="7"/>
      <c r="C28" s="7"/>
      <c r="D28" s="7"/>
      <c r="E28" s="7"/>
      <c r="F28" s="7"/>
      <c r="G28" s="7"/>
      <c r="H28" s="7"/>
      <c r="I28" s="7"/>
      <c r="J28" s="7">
        <f>IF($A28="","",COUNTIF(B28:I28,"A")+COUNTIF(B28:I28,"A/R"))</f>
      </c>
      <c r="K28" s="7">
        <f>IF($A28="","",COUNTIF(B28:I28,"R")+COUNTIF(B28:I28,"A/R"))</f>
      </c>
      <c r="L28" s="8">
        <f>IF($A28="","",IF(J28=0,"Mangler A",IF(J28&gt;1,"Flere A'er",IF(K28=0,"Mangler R",IF(COUNTIF(B28:I28,"C")&gt;=4,"Mange C'er","OK")))))</f>
      </c>
    </row>
    <row r="29" spans="1:12" x14ac:dyDescent="0.25">
      <c r="A29" s="6"/>
      <c r="B29" s="7"/>
      <c r="C29" s="7"/>
      <c r="D29" s="7"/>
      <c r="E29" s="7"/>
      <c r="F29" s="7"/>
      <c r="G29" s="7"/>
      <c r="H29" s="7"/>
      <c r="I29" s="7"/>
      <c r="J29" s="7">
        <f>IF($A29="","",COUNTIF(B29:I29,"A")+COUNTIF(B29:I29,"A/R"))</f>
      </c>
      <c r="K29" s="7">
        <f>IF($A29="","",COUNTIF(B29:I29,"R")+COUNTIF(B29:I29,"A/R"))</f>
      </c>
      <c r="L29" s="8">
        <f>IF($A29="","",IF(J29=0,"Mangler A",IF(J29&gt;1,"Flere A'er",IF(K29=0,"Mangler R",IF(COUNTIF(B29:I29,"C")&gt;=4,"Mange C'er","OK")))))</f>
      </c>
    </row>
    <row r="30" spans="1:12" x14ac:dyDescent="0.25">
      <c r="A30" s="6"/>
      <c r="B30" s="7"/>
      <c r="C30" s="7"/>
      <c r="D30" s="7"/>
      <c r="E30" s="7"/>
      <c r="F30" s="7"/>
      <c r="G30" s="7"/>
      <c r="H30" s="7"/>
      <c r="I30" s="7"/>
      <c r="J30" s="7">
        <f>IF($A30="","",COUNTIF(B30:I30,"A")+COUNTIF(B30:I30,"A/R"))</f>
      </c>
      <c r="K30" s="7">
        <f>IF($A30="","",COUNTIF(B30:I30,"R")+COUNTIF(B30:I30,"A/R"))</f>
      </c>
      <c r="L30" s="8">
        <f>IF($A30="","",IF(J30=0,"Mangler A",IF(J30&gt;1,"Flere A'er",IF(K30=0,"Mangler R",IF(COUNTIF(B30:I30,"C")&gt;=4,"Mange C'er","OK")))))</f>
      </c>
    </row>
    <row r="31" spans="1:12" x14ac:dyDescent="0.25">
      <c r="A31" s="6"/>
      <c r="B31" s="7"/>
      <c r="C31" s="7"/>
      <c r="D31" s="7"/>
      <c r="E31" s="7"/>
      <c r="F31" s="7"/>
      <c r="G31" s="7"/>
      <c r="H31" s="7"/>
      <c r="I31" s="7"/>
      <c r="J31" s="7">
        <f>IF($A31="","",COUNTIF(B31:I31,"A")+COUNTIF(B31:I31,"A/R"))</f>
      </c>
      <c r="K31" s="7">
        <f>IF($A31="","",COUNTIF(B31:I31,"R")+COUNTIF(B31:I31,"A/R"))</f>
      </c>
      <c r="L31" s="8">
        <f>IF($A31="","",IF(J31=0,"Mangler A",IF(J31&gt;1,"Flere A'er",IF(K31=0,"Mangler R",IF(COUNTIF(B31:I31,"C")&gt;=4,"Mange C'er","OK")))))</f>
      </c>
    </row>
    <row r="32" spans="1:12" x14ac:dyDescent="0.25">
      <c r="A32" s="6"/>
      <c r="B32" s="7"/>
      <c r="C32" s="7"/>
      <c r="D32" s="7"/>
      <c r="E32" s="7"/>
      <c r="F32" s="7"/>
      <c r="G32" s="7"/>
      <c r="H32" s="7"/>
      <c r="I32" s="7"/>
      <c r="J32" s="7">
        <f>IF($A32="","",COUNTIF(B32:I32,"A")+COUNTIF(B32:I32,"A/R"))</f>
      </c>
      <c r="K32" s="7">
        <f>IF($A32="","",COUNTIF(B32:I32,"R")+COUNTIF(B32:I32,"A/R"))</f>
      </c>
      <c r="L32" s="8">
        <f>IF($A32="","",IF(J32=0,"Mangler A",IF(J32&gt;1,"Flere A'er",IF(K32=0,"Mangler R",IF(COUNTIF(B32:I32,"C")&gt;=4,"Mange C'er","OK")))))</f>
      </c>
    </row>
    <row r="33" spans="1:12" x14ac:dyDescent="0.25">
      <c r="A33" s="6"/>
      <c r="B33" s="7"/>
      <c r="C33" s="7"/>
      <c r="D33" s="7"/>
      <c r="E33" s="7"/>
      <c r="F33" s="7"/>
      <c r="G33" s="7"/>
      <c r="H33" s="7"/>
      <c r="I33" s="7"/>
      <c r="J33" s="7">
        <f>IF($A33="","",COUNTIF(B33:I33,"A")+COUNTIF(B33:I33,"A/R"))</f>
      </c>
      <c r="K33" s="7">
        <f>IF($A33="","",COUNTIF(B33:I33,"R")+COUNTIF(B33:I33,"A/R"))</f>
      </c>
      <c r="L33" s="8">
        <f>IF($A33="","",IF(J33=0,"Mangler A",IF(J33&gt;1,"Flere A'er",IF(K33=0,"Mangler R",IF(COUNTIF(B33:I33,"C")&gt;=4,"Mange C'er","OK")))))</f>
      </c>
    </row>
    <row r="34" spans="1:12" x14ac:dyDescent="0.25">
      <c r="A34" s="6"/>
      <c r="B34" s="7"/>
      <c r="C34" s="7"/>
      <c r="D34" s="7"/>
      <c r="E34" s="7"/>
      <c r="F34" s="7"/>
      <c r="G34" s="7"/>
      <c r="H34" s="7"/>
      <c r="I34" s="7"/>
      <c r="J34" s="7">
        <f>IF($A34="","",COUNTIF(B34:I34,"A")+COUNTIF(B34:I34,"A/R"))</f>
      </c>
      <c r="K34" s="7">
        <f>IF($A34="","",COUNTIF(B34:I34,"R")+COUNTIF(B34:I34,"A/R"))</f>
      </c>
      <c r="L34" s="8">
        <f>IF($A34="","",IF(J34=0,"Mangler A",IF(J34&gt;1,"Flere A'er",IF(K34=0,"Mangler R",IF(COUNTIF(B34:I34,"C")&gt;=4,"Mange C'er","OK")))))</f>
      </c>
    </row>
    <row r="35" spans="1:12" x14ac:dyDescent="0.25">
      <c r="A35" s="6"/>
      <c r="B35" s="7"/>
      <c r="C35" s="7"/>
      <c r="D35" s="7"/>
      <c r="E35" s="7"/>
      <c r="F35" s="7"/>
      <c r="G35" s="7"/>
      <c r="H35" s="7"/>
      <c r="I35" s="7"/>
      <c r="J35" s="7">
        <f>IF($A35="","",COUNTIF(B35:I35,"A")+COUNTIF(B35:I35,"A/R"))</f>
      </c>
      <c r="K35" s="7">
        <f>IF($A35="","",COUNTIF(B35:I35,"R")+COUNTIF(B35:I35,"A/R"))</f>
      </c>
      <c r="L35" s="8">
        <f>IF($A35="","",IF(J35=0,"Mangler A",IF(J35&gt;1,"Flere A'er",IF(K35=0,"Mangler R",IF(COUNTIF(B35:I35,"C")&gt;=4,"Mange C'er","OK")))))</f>
      </c>
    </row>
  </sheetData>
  <conditionalFormatting sqref="B6:I35">
    <cfRule type="cellIs" dxfId="0" priority="1" operator="equal">
      <formula>"A"</formula>
    </cfRule>
    <cfRule type="cellIs" dxfId="1" priority="2" operator="equal">
      <formula>"A/R"</formula>
    </cfRule>
    <cfRule type="cellIs" dxfId="2" priority="3" operator="equal">
      <formula>"R"</formula>
    </cfRule>
    <cfRule type="cellIs" dxfId="3" priority="4" operator="equal">
      <formula>"C"</formula>
    </cfRule>
    <cfRule type="cellIs" dxfId="4" priority="5" operator="equal">
      <formula>"I"</formula>
    </cfRule>
  </conditionalFormatting>
  <conditionalFormatting sqref="L6:L35">
    <cfRule type="cellIs" dxfId="5" priority="6" operator="equal">
      <formula>"OK"</formula>
    </cfRule>
    <cfRule type="expression" dxfId="6" priority="7">
      <formula>AND(L6&lt;&gt;"",L6&lt;&gt;"OK")</formula>
    </cfRule>
  </conditionalFormatting>
  <dataValidations count="2">
    <dataValidation type="list" allowBlank="1" sqref="B10:I35">
      <formula1>"R,A,C,I,A/R"</formula1>
    </dataValidation>
    <dataValidation type="list" allowBlank="1" sqref="B6:I35">
      <formula1>"R,A,C,I,A/R"</formula1>
    </dataValidation>
  </dataValidations>
  <hyperlinks>
    <hyperlink ref="A3" r:id="rId1"/>
  </hyperlinks>
  <pageMargins left="0.7" right="0.7" top="0.75" bottom="0.75" header="0.3" footer="0.3"/>
  <pageSetup orientation="portrait" horizontalDpi="4294967295" verticalDpi="4294967295" scale="100" fitToWidth="1" fitToHeigh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2222"/>
  </sheetPr>
  <dimension ref="A1:F13"/>
  <sheetFormatPr defaultRowHeight="15" outlineLevelRow="0" outlineLevelCol="0" x14ac:dyDescent="55"/>
  <cols>
    <col min="1" max="1" width="24" customWidth="1"/>
    <col min="2" max="5" width="10" customWidth="1"/>
    <col min="6" max="6" width="44" customWidth="1"/>
  </cols>
  <sheetData>
    <row r="1" ht="30" customHeight="1" spans="1:1" x14ac:dyDescent="0.25">
      <c r="A1" s="1" t="s">
        <v>29</v>
      </c>
    </row>
    <row r="2" spans="1:1" x14ac:dyDescent="0.25">
      <c r="A2" s="2" t="s">
        <v>30</v>
      </c>
    </row>
    <row r="3" spans="1:1" x14ac:dyDescent="0.25">
      <c r="A3" s="3" t="s">
        <v>2</v>
      </c>
    </row>
    <row r="5" ht="32" customHeight="1" spans="1:6" x14ac:dyDescent="0.25">
      <c r="A5" s="4" t="s">
        <v>31</v>
      </c>
      <c r="B5" s="4" t="s">
        <v>12</v>
      </c>
      <c r="C5" s="4" t="s">
        <v>13</v>
      </c>
      <c r="D5" s="4" t="s">
        <v>32</v>
      </c>
      <c r="E5" s="4" t="s">
        <v>33</v>
      </c>
      <c r="F5" s="4" t="s">
        <v>34</v>
      </c>
    </row>
    <row r="6" spans="1:6" x14ac:dyDescent="0.25">
      <c r="A6" s="9">
        <f>'RACI-matrix'!B5</f>
      </c>
      <c r="B6" s="7">
        <f>COUNTIF('RACI-matrix'!B$6:B$35,"A")+COUNTIF('RACI-matrix'!B$6:B$35,"A/R")</f>
      </c>
      <c r="C6" s="7">
        <f>COUNTIF('RACI-matrix'!B$6:B$35,"R")+COUNTIF('RACI-matrix'!B$6:B$35,"A/R")</f>
      </c>
      <c r="D6" s="7">
        <f>COUNTIF('RACI-matrix'!B$6:B$35,"C")</f>
      </c>
      <c r="E6" s="7">
        <f>COUNTIF('RACI-matrix'!B$6:B$35,"I")</f>
      </c>
      <c r="F6" s="6">
        <f>IF(SUM(B6:E6)=0,"",IF(B6+C6=0,"Kun C og I: skal rollen stå i matrixen?",IF(B6&gt;=5,"Mange A'er: er rollen en flaskehals?",IF(C6&gt;=6,"Mange R'er: er der tid til det i planen?","OK"))))</f>
      </c>
    </row>
    <row r="7" spans="1:6" x14ac:dyDescent="0.25">
      <c r="A7" s="9">
        <f>'RACI-matrix'!C5</f>
      </c>
      <c r="B7" s="7">
        <f>COUNTIF('RACI-matrix'!C$6:C$35,"A")+COUNTIF('RACI-matrix'!C$6:C$35,"A/R")</f>
      </c>
      <c r="C7" s="7">
        <f>COUNTIF('RACI-matrix'!C$6:C$35,"R")+COUNTIF('RACI-matrix'!C$6:C$35,"A/R")</f>
      </c>
      <c r="D7" s="7">
        <f>COUNTIF('RACI-matrix'!C$6:C$35,"C")</f>
      </c>
      <c r="E7" s="7">
        <f>COUNTIF('RACI-matrix'!C$6:C$35,"I")</f>
      </c>
      <c r="F7" s="6">
        <f>IF(SUM(B7:E7)=0,"",IF(B7+C7=0,"Kun C og I: skal rollen stå i matrixen?",IF(B7&gt;=5,"Mange A'er: er rollen en flaskehals?",IF(C7&gt;=6,"Mange R'er: er der tid til det i planen?","OK"))))</f>
      </c>
    </row>
    <row r="8" spans="1:6" x14ac:dyDescent="0.25">
      <c r="A8" s="9">
        <f>'RACI-matrix'!D5</f>
      </c>
      <c r="B8" s="7">
        <f>COUNTIF('RACI-matrix'!D$6:D$35,"A")+COUNTIF('RACI-matrix'!D$6:D$35,"A/R")</f>
      </c>
      <c r="C8" s="7">
        <f>COUNTIF('RACI-matrix'!D$6:D$35,"R")+COUNTIF('RACI-matrix'!D$6:D$35,"A/R")</f>
      </c>
      <c r="D8" s="7">
        <f>COUNTIF('RACI-matrix'!D$6:D$35,"C")</f>
      </c>
      <c r="E8" s="7">
        <f>COUNTIF('RACI-matrix'!D$6:D$35,"I")</f>
      </c>
      <c r="F8" s="6">
        <f>IF(SUM(B8:E8)=0,"",IF(B8+C8=0,"Kun C og I: skal rollen stå i matrixen?",IF(B8&gt;=5,"Mange A'er: er rollen en flaskehals?",IF(C8&gt;=6,"Mange R'er: er der tid til det i planen?","OK"))))</f>
      </c>
    </row>
    <row r="9" spans="1:6" x14ac:dyDescent="0.25">
      <c r="A9" s="9">
        <f>'RACI-matrix'!E5</f>
      </c>
      <c r="B9" s="7">
        <f>COUNTIF('RACI-matrix'!E$6:E$35,"A")+COUNTIF('RACI-matrix'!E$6:E$35,"A/R")</f>
      </c>
      <c r="C9" s="7">
        <f>COUNTIF('RACI-matrix'!E$6:E$35,"R")+COUNTIF('RACI-matrix'!E$6:E$35,"A/R")</f>
      </c>
      <c r="D9" s="7">
        <f>COUNTIF('RACI-matrix'!E$6:E$35,"C")</f>
      </c>
      <c r="E9" s="7">
        <f>COUNTIF('RACI-matrix'!E$6:E$35,"I")</f>
      </c>
      <c r="F9" s="6">
        <f>IF(SUM(B9:E9)=0,"",IF(B9+C9=0,"Kun C og I: skal rollen stå i matrixen?",IF(B9&gt;=5,"Mange A'er: er rollen en flaskehals?",IF(C9&gt;=6,"Mange R'er: er der tid til det i planen?","OK"))))</f>
      </c>
    </row>
    <row r="10" spans="1:6" x14ac:dyDescent="0.25">
      <c r="A10" s="9">
        <f>'RACI-matrix'!F5</f>
      </c>
      <c r="B10" s="7">
        <f>COUNTIF('RACI-matrix'!F$6:F$35,"A")+COUNTIF('RACI-matrix'!F$6:F$35,"A/R")</f>
      </c>
      <c r="C10" s="7">
        <f>COUNTIF('RACI-matrix'!F$6:F$35,"R")+COUNTIF('RACI-matrix'!F$6:F$35,"A/R")</f>
      </c>
      <c r="D10" s="7">
        <f>COUNTIF('RACI-matrix'!F$6:F$35,"C")</f>
      </c>
      <c r="E10" s="7">
        <f>COUNTIF('RACI-matrix'!F$6:F$35,"I")</f>
      </c>
      <c r="F10" s="6">
        <f>IF(SUM(B10:E10)=0,"",IF(B10+C10=0,"Kun C og I: skal rollen stå i matrixen?",IF(B10&gt;=5,"Mange A'er: er rollen en flaskehals?",IF(C10&gt;=6,"Mange R'er: er der tid til det i planen?","OK"))))</f>
      </c>
    </row>
    <row r="11" spans="1:6" x14ac:dyDescent="0.25">
      <c r="A11" s="9">
        <f>'RACI-matrix'!G5</f>
      </c>
      <c r="B11" s="7">
        <f>COUNTIF('RACI-matrix'!G$6:G$35,"A")+COUNTIF('RACI-matrix'!G$6:G$35,"A/R")</f>
      </c>
      <c r="C11" s="7">
        <f>COUNTIF('RACI-matrix'!G$6:G$35,"R")+COUNTIF('RACI-matrix'!G$6:G$35,"A/R")</f>
      </c>
      <c r="D11" s="7">
        <f>COUNTIF('RACI-matrix'!G$6:G$35,"C")</f>
      </c>
      <c r="E11" s="7">
        <f>COUNTIF('RACI-matrix'!G$6:G$35,"I")</f>
      </c>
      <c r="F11" s="6">
        <f>IF(SUM(B11:E11)=0,"",IF(B11+C11=0,"Kun C og I: skal rollen stå i matrixen?",IF(B11&gt;=5,"Mange A'er: er rollen en flaskehals?",IF(C11&gt;=6,"Mange R'er: er der tid til det i planen?","OK"))))</f>
      </c>
    </row>
    <row r="12" spans="1:6" x14ac:dyDescent="0.25">
      <c r="A12" s="9">
        <f>'RACI-matrix'!H5</f>
      </c>
      <c r="B12" s="7">
        <f>COUNTIF('RACI-matrix'!H$6:H$35,"A")+COUNTIF('RACI-matrix'!H$6:H$35,"A/R")</f>
      </c>
      <c r="C12" s="7">
        <f>COUNTIF('RACI-matrix'!H$6:H$35,"R")+COUNTIF('RACI-matrix'!H$6:H$35,"A/R")</f>
      </c>
      <c r="D12" s="7">
        <f>COUNTIF('RACI-matrix'!H$6:H$35,"C")</f>
      </c>
      <c r="E12" s="7">
        <f>COUNTIF('RACI-matrix'!H$6:H$35,"I")</f>
      </c>
      <c r="F12" s="6">
        <f>IF(SUM(B12:E12)=0,"",IF(B12+C12=0,"Kun C og I: skal rollen stå i matrixen?",IF(B12&gt;=5,"Mange A'er: er rollen en flaskehals?",IF(C12&gt;=6,"Mange R'er: er der tid til det i planen?","OK"))))</f>
      </c>
    </row>
    <row r="13" spans="1:6" x14ac:dyDescent="0.25">
      <c r="A13" s="9">
        <f>'RACI-matrix'!I5</f>
      </c>
      <c r="B13" s="7">
        <f>COUNTIF('RACI-matrix'!I$6:I$35,"A")+COUNTIF('RACI-matrix'!I$6:I$35,"A/R")</f>
      </c>
      <c r="C13" s="7">
        <f>COUNTIF('RACI-matrix'!I$6:I$35,"R")+COUNTIF('RACI-matrix'!I$6:I$35,"A/R")</f>
      </c>
      <c r="D13" s="7">
        <f>COUNTIF('RACI-matrix'!I$6:I$35,"C")</f>
      </c>
      <c r="E13" s="7">
        <f>COUNTIF('RACI-matrix'!I$6:I$35,"I")</f>
      </c>
      <c r="F13" s="6">
        <f>IF(SUM(B13:E13)=0,"",IF(B13+C13=0,"Kun C og I: skal rollen stå i matrixen?",IF(B13&gt;=5,"Mange A'er: er rollen en flaskehals?",IF(C13&gt;=6,"Mange R'er: er der tid til det i planen?","OK"))))</f>
      </c>
    </row>
  </sheetData>
  <conditionalFormatting sqref="F6:F13">
    <cfRule type="cellIs" dxfId="7" priority="8" operator="equal">
      <formula>"OK"</formula>
    </cfRule>
    <cfRule type="expression" dxfId="8" priority="9">
      <formula>AND(F6&lt;&gt;"",F6&lt;&gt;"OK")</formula>
    </cfRule>
  </conditionalFormatting>
  <hyperlinks>
    <hyperlink ref="A3" r:id="rId1"/>
  </hyperlinks>
  <pageMargins left="0.7" right="0.7" top="0.75" bottom="0.75" header="0.3" footer="0.3"/>
  <pageSetup orientation="portrait" horizontalDpi="4294967295" verticalDpi="4294967295" scale="100" fitToWidth="1" fitToHeigh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2222"/>
  </sheetPr>
  <dimension ref="A1:A17"/>
  <sheetFormatPr defaultRowHeight="15" outlineLevelRow="0" outlineLevelCol="0" x14ac:dyDescent="55"/>
  <cols>
    <col min="1" max="1" width="110" customWidth="1"/>
  </cols>
  <sheetData>
    <row r="1" ht="30" customHeight="1" spans="1:1" x14ac:dyDescent="0.25">
      <c r="A1" s="1" t="s">
        <v>0</v>
      </c>
    </row>
    <row r="2" spans="1:1" x14ac:dyDescent="0.25">
      <c r="A2" s="2" t="s">
        <v>35</v>
      </c>
    </row>
    <row r="3" spans="1:1" x14ac:dyDescent="0.25">
      <c r="A3" s="3" t="s">
        <v>2</v>
      </c>
    </row>
    <row r="5" spans="1:1" x14ac:dyDescent="0.25">
      <c r="A5" s="10" t="s">
        <v>36</v>
      </c>
    </row>
    <row r="6" spans="1:1" x14ac:dyDescent="0.25">
      <c r="A6" s="11" t="s">
        <v>37</v>
      </c>
    </row>
    <row r="7" spans="1:1" x14ac:dyDescent="0.25">
      <c r="A7" s="11" t="s">
        <v>38</v>
      </c>
    </row>
    <row r="8" spans="1:1" x14ac:dyDescent="0.25">
      <c r="A8" s="11" t="s">
        <v>39</v>
      </c>
    </row>
    <row r="9" spans="1:1" x14ac:dyDescent="0.25">
      <c r="A9" s="11" t="s">
        <v>40</v>
      </c>
    </row>
    <row r="10" spans="1:1" x14ac:dyDescent="0.25">
      <c r="A10" s="10" t="s">
        <v>41</v>
      </c>
    </row>
    <row r="11" spans="1:1" x14ac:dyDescent="0.25">
      <c r="A11" s="11" t="s">
        <v>42</v>
      </c>
    </row>
    <row r="12" spans="1:1" x14ac:dyDescent="0.25">
      <c r="A12" s="11" t="s">
        <v>43</v>
      </c>
    </row>
    <row r="13" spans="1:1" x14ac:dyDescent="0.25">
      <c r="A13" s="11" t="s">
        <v>44</v>
      </c>
    </row>
    <row r="14" spans="1:1" x14ac:dyDescent="0.25">
      <c r="A14" s="11" t="s">
        <v>45</v>
      </c>
    </row>
    <row r="15" spans="1:1" x14ac:dyDescent="0.25">
      <c r="A15" s="11" t="s">
        <v>46</v>
      </c>
    </row>
    <row r="16" spans="1:1" x14ac:dyDescent="0.25">
      <c r="A16" s="11" t="s">
        <v>47</v>
      </c>
    </row>
    <row r="17" spans="1:1" x14ac:dyDescent="0.25">
      <c r="A17" s="12" t="s">
        <v>48</v>
      </c>
    </row>
  </sheetData>
  <hyperlinks>
    <hyperlink ref="A3" r:id="rId1"/>
    <hyperlink ref="A17" r:id="rId2"/>
  </hyperlinks>
  <pageMargins left="0.7" right="0.7" top="0.75" bottom="0.75" header="0.3" footer="0.3"/>
  <pageSetup orientation="portrait" horizontalDpi="4294967295" verticalDpi="4294967295" scale="100" fitToWidth="1" fitToHeight="1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RACI-matrix</vt:lpstr>
      <vt:lpstr>Overblik pr. rolle</vt:lpstr>
      <vt:lpstr>Vejledning</vt:lpstr>
    </vt:vector>
  </TitlesOfParts>
  <Company>We Lead Projects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 Lead Projects</dc:creator>
  <dc:title/>
  <dc:subject/>
  <dc:description/>
  <cp:keywords/>
  <cp:category/>
  <cp:lastModifiedBy>Unknown</cp:lastModifiedBy>
  <dcterms:created xsi:type="dcterms:W3CDTF">2026-11-07T22:51:07Z</dcterms:created>
  <dcterms:modified xsi:type="dcterms:W3CDTF">2026-11-07T22:51:07Z</dcterms:modified>
</cp:coreProperties>
</file>